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jh-pc\Desktop\2021년\★실적관리\2020년\인트라넷\"/>
    </mc:Choice>
  </mc:AlternateContent>
  <bookViews>
    <workbookView xWindow="0" yWindow="0" windowWidth="18015" windowHeight="11235"/>
  </bookViews>
  <sheets>
    <sheet name="제공통계(년도별)" sheetId="2" r:id="rId1"/>
    <sheet name="이관현황(년도별) " sheetId="4" r:id="rId2"/>
  </sheets>
  <calcPr calcId="152511"/>
</workbook>
</file>

<file path=xl/calcChain.xml><?xml version="1.0" encoding="utf-8"?>
<calcChain xmlns="http://schemas.openxmlformats.org/spreadsheetml/2006/main">
  <c r="F4" i="2" l="1"/>
  <c r="D51" i="2"/>
  <c r="C4" i="4"/>
  <c r="D4" i="4"/>
  <c r="E13" i="4" s="1"/>
  <c r="B4" i="4"/>
  <c r="E4" i="2"/>
  <c r="D4" i="2"/>
  <c r="C4" i="2"/>
  <c r="B4" i="2"/>
  <c r="E6" i="4" l="1"/>
  <c r="E10" i="4"/>
  <c r="E14" i="4"/>
  <c r="E7" i="4"/>
  <c r="E11" i="4"/>
  <c r="E15" i="4"/>
  <c r="E8" i="4"/>
  <c r="E12" i="4"/>
  <c r="E16" i="4"/>
  <c r="E5" i="4"/>
  <c r="E9" i="4"/>
  <c r="E4" i="4" l="1"/>
</calcChain>
</file>

<file path=xl/sharedStrings.xml><?xml version="1.0" encoding="utf-8"?>
<sst xmlns="http://schemas.openxmlformats.org/spreadsheetml/2006/main" count="41" uniqueCount="23">
  <si>
    <t>제공통계(년도별)</t>
  </si>
  <si>
    <t>년도</t>
  </si>
  <si>
    <t>건수</t>
  </si>
  <si>
    <t>수량</t>
  </si>
  <si>
    <t>장부금액</t>
  </si>
  <si>
    <t>백분율</t>
  </si>
  <si>
    <t>총계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</si>
  <si>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</si>
  <si>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</si>
  <si>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</si>
  <si>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</si>
  <si>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</si>
  <si>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</si>
  <si>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</si>
  <si>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</si>
  <si>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</si>
  <si>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2020.10</t>
  </si>
  <si>
    <t>2020.11</t>
  </si>
  <si>
    <t>2020.12</t>
  </si>
  <si>
    <t>총이용인원</t>
    <phoneticPr fontId="21" type="noConversion"/>
  </si>
  <si>
    <t>이용인원규모(시설)</t>
    <phoneticPr fontId="21" type="noConversion"/>
  </si>
  <si>
    <t>이용자수(개소수)</t>
    <phoneticPr fontId="21" type="noConversion"/>
  </si>
  <si>
    <t>이관현황(년도별)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</si>
</sst>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2AFCC"/>
      </left>
      <right style="thin">
        <color rgb="FFA2AFCC"/>
      </right>
      <top style="thin">
        <color rgb="FFA2AFCC"/>
      </top>
      <bottom style="thin">
        <color rgb="FFA2AFCC"/>
      </bottom>
      <diagonal/>
    </border>
    <border>
      <left style="thin">
        <color rgb="FFA2AFCC"/>
      </left>
      <right style="thin">
        <color rgb="FFA2AFCC"/>
      </right>
      <top/>
      <bottom style="thin">
        <color rgb="FFA2AF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A2AFCC"/>
      </left>
      <right style="thin">
        <color rgb="FFA2AFCC"/>
      </right>
      <top style="thin">
        <color rgb="FFA2AFCC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A2AFCC"/>
      </bottom>
      <diagonal/>
    </border>
    <border>
      <left/>
      <right style="medium">
        <color indexed="64"/>
      </right>
      <top style="medium">
        <color indexed="64"/>
      </top>
      <bottom style="thin">
        <color rgb="FFA2AFCC"/>
      </bottom>
      <diagonal/>
    </border>
    <border>
      <left style="medium">
        <color indexed="64"/>
      </left>
      <right style="thin">
        <color rgb="FFA2AFCC"/>
      </right>
      <top style="thin">
        <color rgb="FFA2AFCC"/>
      </top>
      <bottom style="medium">
        <color indexed="64"/>
      </bottom>
      <diagonal/>
    </border>
    <border>
      <left style="thin">
        <color rgb="FFA2AFCC"/>
      </left>
      <right style="medium">
        <color indexed="64"/>
      </right>
      <top style="thin">
        <color rgb="FFA2AF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2AFCC"/>
      </right>
      <top/>
      <bottom style="thin">
        <color rgb="FFA2AFCC"/>
      </bottom>
      <diagonal/>
    </border>
    <border>
      <left style="thin">
        <color rgb="FFA2AFCC"/>
      </left>
      <right style="medium">
        <color indexed="64"/>
      </right>
      <top/>
      <bottom style="thin">
        <color rgb="FFA2AFCC"/>
      </bottom>
      <diagonal/>
    </border>
    <border>
      <left style="medium">
        <color indexed="64"/>
      </left>
      <right style="thin">
        <color rgb="FFA2AFCC"/>
      </right>
      <top style="thin">
        <color rgb="FFA2AFCC"/>
      </top>
      <bottom style="thin">
        <color rgb="FFA2AFCC"/>
      </bottom>
      <diagonal/>
    </border>
    <border>
      <left style="thin">
        <color rgb="FFA2AFCC"/>
      </left>
      <right style="medium">
        <color indexed="64"/>
      </right>
      <top style="thin">
        <color rgb="FFA2AFCC"/>
      </top>
      <bottom style="thin">
        <color rgb="FFA2AFCC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8" fillId="33" borderId="0" xfId="0" applyFont="1" applyFill="1">
      <alignment vertical="center"/>
    </xf>
    <xf numFmtId="0" fontId="19" fillId="33" borderId="0" xfId="0" applyFont="1" applyFill="1" applyAlignment="1">
      <alignment vertical="center" wrapText="1"/>
    </xf>
    <xf numFmtId="176" fontId="19" fillId="33" borderId="10" xfId="0" applyNumberFormat="1" applyFont="1" applyFill="1" applyBorder="1" applyAlignment="1">
      <alignment horizontal="right" vertical="center" wrapText="1"/>
    </xf>
    <xf numFmtId="10" fontId="19" fillId="33" borderId="10" xfId="0" applyNumberFormat="1" applyFont="1" applyFill="1" applyBorder="1" applyAlignment="1">
      <alignment horizontal="right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176" fontId="19" fillId="33" borderId="11" xfId="0" applyNumberFormat="1" applyFont="1" applyFill="1" applyBorder="1" applyAlignment="1">
      <alignment horizontal="right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176" fontId="19" fillId="36" borderId="10" xfId="0" applyNumberFormat="1" applyFont="1" applyFill="1" applyBorder="1" applyAlignment="1">
      <alignment horizontal="right" vertical="center" wrapText="1"/>
    </xf>
    <xf numFmtId="3" fontId="18" fillId="33" borderId="0" xfId="0" applyNumberFormat="1" applyFont="1" applyFill="1">
      <alignment vertical="center"/>
    </xf>
    <xf numFmtId="0" fontId="19" fillId="33" borderId="23" xfId="0" applyFont="1" applyFill="1" applyBorder="1" applyAlignment="1">
      <alignment horizontal="center" vertical="center" wrapText="1"/>
    </xf>
    <xf numFmtId="10" fontId="19" fillId="33" borderId="24" xfId="0" applyNumberFormat="1" applyFont="1" applyFill="1" applyBorder="1" applyAlignment="1">
      <alignment horizontal="right" vertical="center" wrapText="1"/>
    </xf>
    <xf numFmtId="49" fontId="19" fillId="33" borderId="25" xfId="0" applyNumberFormat="1" applyFont="1" applyFill="1" applyBorder="1" applyAlignment="1">
      <alignment horizontal="center" vertical="center" wrapText="1"/>
    </xf>
    <xf numFmtId="10" fontId="19" fillId="33" borderId="26" xfId="0" applyNumberFormat="1" applyFont="1" applyFill="1" applyBorder="1" applyAlignment="1">
      <alignment horizontal="right" vertical="center" wrapText="1"/>
    </xf>
    <xf numFmtId="49" fontId="19" fillId="33" borderId="19" xfId="0" applyNumberFormat="1" applyFont="1" applyFill="1" applyBorder="1" applyAlignment="1">
      <alignment horizontal="center" vertical="center" wrapText="1"/>
    </xf>
    <xf numFmtId="176" fontId="19" fillId="33" borderId="15" xfId="0" applyNumberFormat="1" applyFont="1" applyFill="1" applyBorder="1" applyAlignment="1">
      <alignment horizontal="right" vertical="center" wrapText="1"/>
    </xf>
    <xf numFmtId="10" fontId="19" fillId="33" borderId="20" xfId="0" applyNumberFormat="1" applyFont="1" applyFill="1" applyBorder="1" applyAlignment="1">
      <alignment horizontal="right" vertical="center" wrapText="1"/>
    </xf>
    <xf numFmtId="9" fontId="19" fillId="33" borderId="11" xfId="0" applyNumberFormat="1" applyFont="1" applyFill="1" applyBorder="1" applyAlignment="1">
      <alignment horizontal="right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18" fillId="35" borderId="17" xfId="0" applyFont="1" applyFill="1" applyBorder="1" applyAlignment="1">
      <alignment horizontal="center" vertical="center"/>
    </xf>
    <xf numFmtId="0" fontId="18" fillId="35" borderId="18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workbookViewId="0">
      <selection activeCell="C21" sqref="C21"/>
    </sheetView>
  </sheetViews>
  <sheetFormatPr defaultRowHeight="16.5" x14ac:dyDescent="0.3"/>
  <cols>
    <col min="1" max="1" width="14.25" style="1" bestFit="1" customWidth="1"/>
    <col min="2" max="2" width="22.5" style="1" bestFit="1" customWidth="1"/>
    <col min="3" max="3" width="22.5" style="1" customWidth="1"/>
    <col min="4" max="4" width="12.875" style="1" bestFit="1" customWidth="1"/>
    <col min="5" max="5" width="10.125" style="1" bestFit="1" customWidth="1"/>
    <col min="6" max="6" width="13.5" style="1" bestFit="1" customWidth="1"/>
    <col min="7" max="7" width="7.625" style="1" customWidth="1"/>
    <col min="8" max="16384" width="9" style="1"/>
  </cols>
  <sheetData>
    <row r="1" spans="1:7" ht="17.25" thickBot="1" x14ac:dyDescent="0.35">
      <c r="A1" s="2" t="s">
        <v>0</v>
      </c>
    </row>
    <row r="2" spans="1:7" x14ac:dyDescent="0.3">
      <c r="A2" s="22" t="s">
        <v>1</v>
      </c>
      <c r="B2" s="24" t="s">
        <v>19</v>
      </c>
      <c r="C2" s="25"/>
      <c r="D2" s="26" t="s">
        <v>2</v>
      </c>
      <c r="E2" s="26" t="s">
        <v>3</v>
      </c>
      <c r="F2" s="26" t="s">
        <v>4</v>
      </c>
      <c r="G2" s="20" t="s">
        <v>5</v>
      </c>
    </row>
    <row r="3" spans="1:7" ht="17.25" thickBot="1" x14ac:dyDescent="0.35">
      <c r="A3" s="23"/>
      <c r="B3" s="8" t="s">
        <v>21</v>
      </c>
      <c r="C3" s="9" t="s">
        <v>20</v>
      </c>
      <c r="D3" s="27"/>
      <c r="E3" s="27"/>
      <c r="F3" s="27"/>
      <c r="G3" s="21"/>
    </row>
    <row r="4" spans="1:7" x14ac:dyDescent="0.3">
      <c r="A4" s="12" t="s">
        <v>6</v>
      </c>
      <c r="B4" s="7">
        <f>SUM(B5:B16)</f>
        <v>11690</v>
      </c>
      <c r="C4" s="7">
        <f>SUM(C5:C16)</f>
        <v>5950</v>
      </c>
      <c r="D4" s="7">
        <f>SUM(D5:D16)</f>
        <v>84167</v>
      </c>
      <c r="E4" s="7">
        <f>SUM(E5:E16)</f>
        <v>307943</v>
      </c>
      <c r="F4" s="7">
        <f>F5+F6+F7+F8+F9+F10+F11+F12+F13+F14+F15+F16</f>
        <v>1019952723</v>
      </c>
      <c r="G4" s="13"/>
    </row>
    <row r="5" spans="1:7" x14ac:dyDescent="0.3">
      <c r="A5" s="14" t="s">
        <v>7</v>
      </c>
      <c r="B5" s="10">
        <v>499</v>
      </c>
      <c r="C5" s="10"/>
      <c r="D5" s="10">
        <v>4295</v>
      </c>
      <c r="E5" s="10">
        <v>42276</v>
      </c>
      <c r="F5" s="10">
        <v>43968317</v>
      </c>
      <c r="G5" s="15"/>
    </row>
    <row r="6" spans="1:7" x14ac:dyDescent="0.3">
      <c r="A6" s="14" t="s">
        <v>8</v>
      </c>
      <c r="B6" s="3">
        <v>111</v>
      </c>
      <c r="C6" s="3">
        <v>1000</v>
      </c>
      <c r="D6" s="3">
        <v>1695</v>
      </c>
      <c r="E6" s="3">
        <v>24383</v>
      </c>
      <c r="F6" s="3">
        <v>36973623</v>
      </c>
      <c r="G6" s="15"/>
    </row>
    <row r="7" spans="1:7" x14ac:dyDescent="0.3">
      <c r="A7" s="14" t="s">
        <v>9</v>
      </c>
      <c r="B7" s="3">
        <v>123</v>
      </c>
      <c r="C7" s="3">
        <v>1450</v>
      </c>
      <c r="D7" s="3">
        <v>1510</v>
      </c>
      <c r="E7" s="3">
        <v>41665</v>
      </c>
      <c r="F7" s="3">
        <v>264109137</v>
      </c>
      <c r="G7" s="15"/>
    </row>
    <row r="8" spans="1:7" x14ac:dyDescent="0.3">
      <c r="A8" s="14" t="s">
        <v>10</v>
      </c>
      <c r="B8" s="3">
        <v>3636</v>
      </c>
      <c r="C8" s="3">
        <v>2900</v>
      </c>
      <c r="D8" s="3">
        <v>26470</v>
      </c>
      <c r="E8" s="3">
        <v>96571</v>
      </c>
      <c r="F8" s="3">
        <v>229885614</v>
      </c>
      <c r="G8" s="15"/>
    </row>
    <row r="9" spans="1:7" x14ac:dyDescent="0.3">
      <c r="A9" s="14" t="s">
        <v>11</v>
      </c>
      <c r="B9" s="3">
        <v>738</v>
      </c>
      <c r="C9" s="3">
        <v>300</v>
      </c>
      <c r="D9" s="3">
        <v>6041</v>
      </c>
      <c r="E9" s="3">
        <v>8538</v>
      </c>
      <c r="F9" s="3">
        <v>47941921</v>
      </c>
      <c r="G9" s="15"/>
    </row>
    <row r="10" spans="1:7" x14ac:dyDescent="0.3">
      <c r="A10" s="14" t="s">
        <v>12</v>
      </c>
      <c r="B10" s="3">
        <v>816</v>
      </c>
      <c r="C10" s="3"/>
      <c r="D10" s="3">
        <v>6226</v>
      </c>
      <c r="E10" s="3">
        <v>19448</v>
      </c>
      <c r="F10" s="3">
        <v>36031574</v>
      </c>
      <c r="G10" s="15"/>
    </row>
    <row r="11" spans="1:7" x14ac:dyDescent="0.3">
      <c r="A11" s="14" t="s">
        <v>13</v>
      </c>
      <c r="B11" s="3">
        <v>1404</v>
      </c>
      <c r="C11" s="3"/>
      <c r="D11" s="3">
        <v>7648</v>
      </c>
      <c r="E11" s="3">
        <v>26233</v>
      </c>
      <c r="F11" s="3">
        <v>174481437</v>
      </c>
      <c r="G11" s="15"/>
    </row>
    <row r="12" spans="1:7" x14ac:dyDescent="0.3">
      <c r="A12" s="14" t="s">
        <v>14</v>
      </c>
      <c r="B12" s="3">
        <v>1202</v>
      </c>
      <c r="C12" s="3"/>
      <c r="D12" s="3">
        <v>8560</v>
      </c>
      <c r="E12" s="3">
        <v>9206</v>
      </c>
      <c r="F12" s="3">
        <v>27110521</v>
      </c>
      <c r="G12" s="15"/>
    </row>
    <row r="13" spans="1:7" x14ac:dyDescent="0.3">
      <c r="A13" s="14" t="s">
        <v>15</v>
      </c>
      <c r="B13" s="3">
        <v>1041</v>
      </c>
      <c r="C13" s="3">
        <v>100</v>
      </c>
      <c r="D13" s="3">
        <v>7758</v>
      </c>
      <c r="E13" s="3">
        <v>18415</v>
      </c>
      <c r="F13" s="3">
        <v>71506644</v>
      </c>
      <c r="G13" s="15"/>
    </row>
    <row r="14" spans="1:7" x14ac:dyDescent="0.3">
      <c r="A14" s="14" t="s">
        <v>16</v>
      </c>
      <c r="B14" s="3">
        <v>898</v>
      </c>
      <c r="C14" s="3"/>
      <c r="D14" s="3">
        <v>4770</v>
      </c>
      <c r="E14" s="3">
        <v>5637</v>
      </c>
      <c r="F14" s="3">
        <v>12545598</v>
      </c>
      <c r="G14" s="15"/>
    </row>
    <row r="15" spans="1:7" x14ac:dyDescent="0.3">
      <c r="A15" s="14" t="s">
        <v>17</v>
      </c>
      <c r="B15" s="3">
        <v>723</v>
      </c>
      <c r="C15" s="3">
        <v>100</v>
      </c>
      <c r="D15" s="3">
        <v>4950</v>
      </c>
      <c r="E15" s="3">
        <v>7176</v>
      </c>
      <c r="F15" s="3">
        <v>16362615</v>
      </c>
      <c r="G15" s="15"/>
    </row>
    <row r="16" spans="1:7" ht="17.25" thickBot="1" x14ac:dyDescent="0.35">
      <c r="A16" s="16" t="s">
        <v>18</v>
      </c>
      <c r="B16" s="17">
        <v>499</v>
      </c>
      <c r="C16" s="17">
        <v>100</v>
      </c>
      <c r="D16" s="17">
        <v>4244</v>
      </c>
      <c r="E16" s="17">
        <v>8395</v>
      </c>
      <c r="F16" s="17">
        <v>59035722</v>
      </c>
      <c r="G16" s="18"/>
    </row>
    <row r="38" spans="4:4" x14ac:dyDescent="0.3">
      <c r="D38" s="11">
        <v>541984373</v>
      </c>
    </row>
    <row r="39" spans="4:4" x14ac:dyDescent="0.3">
      <c r="D39" s="11">
        <v>147451200</v>
      </c>
    </row>
    <row r="40" spans="4:4" x14ac:dyDescent="0.3">
      <c r="D40" s="11">
        <v>309810958</v>
      </c>
    </row>
    <row r="41" spans="4:4" x14ac:dyDescent="0.3">
      <c r="D41" s="11">
        <v>19069668</v>
      </c>
    </row>
    <row r="42" spans="4:4" x14ac:dyDescent="0.3">
      <c r="D42" s="11">
        <v>195000</v>
      </c>
    </row>
    <row r="43" spans="4:4" x14ac:dyDescent="0.3">
      <c r="D43" s="11">
        <v>114376</v>
      </c>
    </row>
    <row r="44" spans="4:4" x14ac:dyDescent="0.3">
      <c r="D44" s="11">
        <v>278567</v>
      </c>
    </row>
    <row r="45" spans="4:4" x14ac:dyDescent="0.3">
      <c r="D45" s="11">
        <v>616720</v>
      </c>
    </row>
    <row r="46" spans="4:4" x14ac:dyDescent="0.3">
      <c r="D46" s="11">
        <v>178924</v>
      </c>
    </row>
    <row r="47" spans="4:4" x14ac:dyDescent="0.3">
      <c r="D47" s="11">
        <v>198068</v>
      </c>
    </row>
    <row r="48" spans="4:4" x14ac:dyDescent="0.3">
      <c r="D48" s="11">
        <v>27434</v>
      </c>
    </row>
    <row r="49" spans="4:4" x14ac:dyDescent="0.3">
      <c r="D49" s="11">
        <v>27434</v>
      </c>
    </row>
    <row r="51" spans="4:4" x14ac:dyDescent="0.3">
      <c r="D51" s="11">
        <f>SUM(D38:D49)</f>
        <v>1019952722</v>
      </c>
    </row>
  </sheetData>
  <mergeCells count="6">
    <mergeCell ref="G2:G3"/>
    <mergeCell ref="B2:C2"/>
    <mergeCell ref="A2:A3"/>
    <mergeCell ref="D2:D3"/>
    <mergeCell ref="E2:E3"/>
    <mergeCell ref="F2:F3"/>
  </mergeCells>
  <phoneticPr fontId="2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Q17" sqref="Q17"/>
    </sheetView>
  </sheetViews>
  <sheetFormatPr defaultRowHeight="16.5" x14ac:dyDescent="0.3"/>
  <cols>
    <col min="1" max="1" width="14.25" style="1" bestFit="1" customWidth="1"/>
    <col min="2" max="2" width="9.25" style="1" bestFit="1" customWidth="1"/>
    <col min="3" max="3" width="10.125" style="1" bestFit="1" customWidth="1"/>
    <col min="4" max="4" width="13.5" style="1" bestFit="1" customWidth="1"/>
    <col min="5" max="5" width="7.625" style="1" customWidth="1"/>
    <col min="6" max="16384" width="9" style="1"/>
  </cols>
  <sheetData>
    <row r="1" spans="1:5" ht="17.25" thickBot="1" x14ac:dyDescent="0.35">
      <c r="A1" s="2" t="s">
        <v>22</v>
      </c>
    </row>
    <row r="2" spans="1:5" x14ac:dyDescent="0.3">
      <c r="A2" s="22" t="s">
        <v>1</v>
      </c>
      <c r="B2" s="26" t="s">
        <v>2</v>
      </c>
      <c r="C2" s="26" t="s">
        <v>3</v>
      </c>
      <c r="D2" s="26" t="s">
        <v>4</v>
      </c>
      <c r="E2" s="20" t="s">
        <v>5</v>
      </c>
    </row>
    <row r="3" spans="1:5" ht="17.25" thickBot="1" x14ac:dyDescent="0.35">
      <c r="A3" s="23"/>
      <c r="B3" s="27"/>
      <c r="C3" s="27"/>
      <c r="D3" s="27"/>
      <c r="E3" s="21"/>
    </row>
    <row r="4" spans="1:5" x14ac:dyDescent="0.3">
      <c r="A4" s="6" t="s">
        <v>6</v>
      </c>
      <c r="B4" s="7">
        <f>SUM(B5:B16)</f>
        <v>6226</v>
      </c>
      <c r="C4" s="7">
        <f t="shared" ref="C4:E4" si="0">SUM(C5:C16)</f>
        <v>1950557</v>
      </c>
      <c r="D4" s="7">
        <f t="shared" si="0"/>
        <v>5443141152</v>
      </c>
      <c r="E4" s="19">
        <f t="shared" si="0"/>
        <v>1</v>
      </c>
    </row>
    <row r="5" spans="1:5" x14ac:dyDescent="0.3">
      <c r="A5" s="5" t="s">
        <v>7</v>
      </c>
      <c r="B5" s="3">
        <v>651</v>
      </c>
      <c r="C5" s="3">
        <v>552641</v>
      </c>
      <c r="D5" s="3">
        <v>679029778</v>
      </c>
      <c r="E5" s="4">
        <f>D5/D4</f>
        <v>0.12474961773690194</v>
      </c>
    </row>
    <row r="6" spans="1:5" x14ac:dyDescent="0.3">
      <c r="A6" s="5" t="s">
        <v>8</v>
      </c>
      <c r="B6" s="3">
        <v>413</v>
      </c>
      <c r="C6" s="3">
        <v>341578</v>
      </c>
      <c r="D6" s="3">
        <v>455712269</v>
      </c>
      <c r="E6" s="4">
        <f>D6/D4</f>
        <v>8.3722294953265247E-2</v>
      </c>
    </row>
    <row r="7" spans="1:5" x14ac:dyDescent="0.3">
      <c r="A7" s="5" t="s">
        <v>9</v>
      </c>
      <c r="B7" s="3">
        <v>174</v>
      </c>
      <c r="C7" s="3">
        <v>36605</v>
      </c>
      <c r="D7" s="3">
        <v>132886717</v>
      </c>
      <c r="E7" s="4">
        <f>D7/D4</f>
        <v>2.4413608482516162E-2</v>
      </c>
    </row>
    <row r="8" spans="1:5" x14ac:dyDescent="0.3">
      <c r="A8" s="5" t="s">
        <v>10</v>
      </c>
      <c r="B8" s="3">
        <v>713</v>
      </c>
      <c r="C8" s="3">
        <v>83125</v>
      </c>
      <c r="D8" s="3">
        <v>419192805</v>
      </c>
      <c r="E8" s="4">
        <f>D8/D4</f>
        <v>7.7013032235251508E-2</v>
      </c>
    </row>
    <row r="9" spans="1:5" x14ac:dyDescent="0.3">
      <c r="A9" s="5" t="s">
        <v>11</v>
      </c>
      <c r="B9" s="3">
        <v>745</v>
      </c>
      <c r="C9" s="3">
        <v>168508</v>
      </c>
      <c r="D9" s="3">
        <v>618458118</v>
      </c>
      <c r="E9" s="4">
        <f>D9/D4</f>
        <v>0.11362154695781808</v>
      </c>
    </row>
    <row r="10" spans="1:5" x14ac:dyDescent="0.3">
      <c r="A10" s="5" t="s">
        <v>12</v>
      </c>
      <c r="B10" s="3">
        <v>358</v>
      </c>
      <c r="C10" s="3">
        <v>174390</v>
      </c>
      <c r="D10" s="3">
        <v>333550167</v>
      </c>
      <c r="E10" s="4">
        <f>D10/D4</f>
        <v>6.1278985366279182E-2</v>
      </c>
    </row>
    <row r="11" spans="1:5" x14ac:dyDescent="0.3">
      <c r="A11" s="5" t="s">
        <v>13</v>
      </c>
      <c r="B11" s="3">
        <v>648</v>
      </c>
      <c r="C11" s="3">
        <v>88805</v>
      </c>
      <c r="D11" s="3">
        <v>311846386</v>
      </c>
      <c r="E11" s="4">
        <f>D11/D4</f>
        <v>5.7291622115185598E-2</v>
      </c>
    </row>
    <row r="12" spans="1:5" x14ac:dyDescent="0.3">
      <c r="A12" s="5" t="s">
        <v>14</v>
      </c>
      <c r="B12" s="3">
        <v>168</v>
      </c>
      <c r="C12" s="3">
        <v>39327</v>
      </c>
      <c r="D12" s="3">
        <v>136001786</v>
      </c>
      <c r="E12" s="4">
        <f>D12/D4</f>
        <v>2.4985901008653468E-2</v>
      </c>
    </row>
    <row r="13" spans="1:5" x14ac:dyDescent="0.3">
      <c r="A13" s="5" t="s">
        <v>15</v>
      </c>
      <c r="B13" s="3">
        <v>336</v>
      </c>
      <c r="C13" s="3">
        <v>94096</v>
      </c>
      <c r="D13" s="3">
        <v>500617451</v>
      </c>
      <c r="E13" s="4">
        <f>D13/D4</f>
        <v>9.1972160379499929E-2</v>
      </c>
    </row>
    <row r="14" spans="1:5" x14ac:dyDescent="0.3">
      <c r="A14" s="5" t="s">
        <v>16</v>
      </c>
      <c r="B14" s="3">
        <v>415</v>
      </c>
      <c r="C14" s="3">
        <v>176560</v>
      </c>
      <c r="D14" s="3">
        <v>456936058</v>
      </c>
      <c r="E14" s="4">
        <f>D14/D4</f>
        <v>8.3947126344887407E-2</v>
      </c>
    </row>
    <row r="15" spans="1:5" x14ac:dyDescent="0.3">
      <c r="A15" s="5" t="s">
        <v>17</v>
      </c>
      <c r="B15" s="3">
        <v>1068</v>
      </c>
      <c r="C15" s="3">
        <v>116688</v>
      </c>
      <c r="D15" s="3">
        <v>1023368871</v>
      </c>
      <c r="E15" s="4">
        <f>D15/D4</f>
        <v>0.18801071705149122</v>
      </c>
    </row>
    <row r="16" spans="1:5" x14ac:dyDescent="0.3">
      <c r="A16" s="5" t="s">
        <v>18</v>
      </c>
      <c r="B16" s="3">
        <v>537</v>
      </c>
      <c r="C16" s="3">
        <v>78234</v>
      </c>
      <c r="D16" s="3">
        <v>375540746</v>
      </c>
      <c r="E16" s="4">
        <f>D16/D4</f>
        <v>6.8993387368250267E-2</v>
      </c>
    </row>
  </sheetData>
  <mergeCells count="5">
    <mergeCell ref="A2:A3"/>
    <mergeCell ref="B2:B3"/>
    <mergeCell ref="C2:C3"/>
    <mergeCell ref="D2:D3"/>
    <mergeCell ref="E2:E3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제공통계(년도별)</vt:lpstr>
      <vt:lpstr>이관현황(년도별)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hjh-pc</dc:creator>
  <cp:lastModifiedBy>Windows User</cp:lastModifiedBy>
  <dcterms:created xsi:type="dcterms:W3CDTF">2021-03-08T07:42:27Z</dcterms:created>
  <dcterms:modified xsi:type="dcterms:W3CDTF">2021-04-14T07:51:26Z</dcterms:modified>
</cp:coreProperties>
</file>